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K\Desktop\"/>
    </mc:Choice>
  </mc:AlternateContent>
  <bookViews>
    <workbookView xWindow="-120" yWindow="-120" windowWidth="20730" windowHeight="11160"/>
  </bookViews>
  <sheets>
    <sheet name="MÔN TIẾNG VIỆT" sheetId="5" r:id="rId1"/>
    <sheet name="MÔN TOÁN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4" l="1"/>
  <c r="V9" i="4"/>
  <c r="V10" i="4"/>
  <c r="V11" i="4"/>
  <c r="V12" i="4"/>
  <c r="V8" i="4"/>
  <c r="S9" i="5"/>
  <c r="S10" i="5"/>
  <c r="S11" i="5"/>
  <c r="R11" i="5"/>
  <c r="R10" i="5"/>
  <c r="R9" i="5"/>
  <c r="Q9" i="5"/>
  <c r="Q10" i="5"/>
  <c r="Q11" i="5"/>
  <c r="P10" i="5"/>
  <c r="P11" i="5"/>
  <c r="P9" i="5"/>
  <c r="P12" i="5"/>
  <c r="W9" i="5"/>
  <c r="W10" i="5"/>
  <c r="W11" i="5"/>
  <c r="W12" i="5"/>
  <c r="W8" i="5"/>
  <c r="T9" i="4" l="1"/>
  <c r="T10" i="4"/>
  <c r="T11" i="4"/>
  <c r="T12" i="4"/>
  <c r="T8" i="4"/>
  <c r="T12" i="5"/>
  <c r="T11" i="5"/>
  <c r="T9" i="5"/>
  <c r="T10" i="5"/>
  <c r="T8" i="5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S11" i="4"/>
  <c r="R11" i="4"/>
  <c r="Q11" i="4"/>
  <c r="P11" i="4"/>
  <c r="R10" i="4"/>
  <c r="Q10" i="4"/>
  <c r="P10" i="4"/>
  <c r="S9" i="4"/>
  <c r="R9" i="4"/>
  <c r="Q9" i="4"/>
  <c r="P9" i="4"/>
  <c r="S8" i="4"/>
  <c r="R8" i="4"/>
  <c r="Q8" i="4"/>
  <c r="P8" i="4"/>
  <c r="S8" i="5"/>
  <c r="R8" i="5"/>
  <c r="Q8" i="5"/>
  <c r="P8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S12" i="5" l="1"/>
  <c r="Q12" i="5"/>
  <c r="R12" i="5"/>
  <c r="P12" i="4"/>
  <c r="R12" i="4"/>
  <c r="Q12" i="4"/>
  <c r="S12" i="4"/>
</calcChain>
</file>

<file path=xl/sharedStrings.xml><?xml version="1.0" encoding="utf-8"?>
<sst xmlns="http://schemas.openxmlformats.org/spreadsheetml/2006/main" count="42" uniqueCount="22">
  <si>
    <t>TT</t>
  </si>
  <si>
    <t>Điểm</t>
  </si>
  <si>
    <t>UBND THỊ XÃ KINH MÔN</t>
  </si>
  <si>
    <t>BIỂU TỔNG HỢP ĐIỂM KHẢO SÁT LỚP 5 (BÀI SỐ 1) 
NĂM HỌC 2023 - 2024 (MÔN TOÁN )</t>
  </si>
  <si>
    <t>Lớp</t>
  </si>
  <si>
    <t>BIỂU TỔNG HỢP ĐIỂM KHẢO SÁT LỚP 5 (BÀI SỐ 1) 
NĂM HỌC 2023 - 2024 (MÔN TIẾNG VIỆT)</t>
  </si>
  <si>
    <t>Tổng số 
HS</t>
  </si>
  <si>
    <t>Số HS
 tham gia KS</t>
  </si>
  <si>
    <t>TL % 
dưới 5</t>
  </si>
  <si>
    <t>TL % 
từ 5-6</t>
  </si>
  <si>
    <t>TL %
từ 7-8</t>
  </si>
  <si>
    <t>TL %
9-10</t>
  </si>
  <si>
    <t>Tổng</t>
  </si>
  <si>
    <t>Điểm 
TB môn</t>
  </si>
  <si>
    <t>CHỦ TỊCH HỘI ĐỒNG</t>
  </si>
  <si>
    <t>GIÁM SÁT</t>
  </si>
  <si>
    <t>5A</t>
  </si>
  <si>
    <t>5B</t>
  </si>
  <si>
    <t>5C</t>
  </si>
  <si>
    <t>5D</t>
  </si>
  <si>
    <t>TRƯỜNG TIỂU HỌC AN SINH</t>
  </si>
  <si>
    <t>An Sinh, ngày 14 tháng 10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</si>
</sst>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3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0" xfId="0" applyFont="1"/>
    <xf numFmtId="0" fontId="3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/>
    <xf numFmtId="2" fontId="0" fillId="0" borderId="0" xfId="0" applyNumberFormat="1"/>
    <xf numFmtId="43" fontId="4" fillId="3" borderId="1" xfId="1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" fontId="5" fillId="0" borderId="1" xfId="0" quotePrefix="1" applyNumberFormat="1" applyFont="1" applyBorder="1" applyAlignment="1">
      <alignment horizontal="center" vertical="center" wrapText="1"/>
    </xf>
    <xf numFmtId="16" fontId="5" fillId="0" borderId="1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" fontId="1" fillId="0" borderId="1" xfId="0" quotePrefix="1" applyNumberFormat="1" applyFont="1" applyBorder="1" applyAlignment="1">
      <alignment horizontal="center" vertical="center" wrapText="1"/>
    </xf>
    <xf numFmtId="16" fontId="1" fillId="0" borderId="1" xfId="0" quotePrefix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4" workbookViewId="0">
      <selection activeCell="J8" sqref="J8"/>
    </sheetView>
  </sheetViews>
  <sheetFormatPr defaultRowHeight="15" x14ac:dyDescent="0.25"/>
  <cols>
    <col min="1" max="1" width="4.42578125" customWidth="1"/>
    <col min="2" max="2" width="7.7109375" customWidth="1"/>
    <col min="3" max="3" width="8.42578125" customWidth="1"/>
    <col min="4" max="4" width="9.85546875" customWidth="1"/>
    <col min="5" max="8" width="8.28515625" customWidth="1"/>
    <col min="9" max="9" width="8.85546875" customWidth="1"/>
    <col min="10" max="10" width="8.42578125" customWidth="1"/>
    <col min="11" max="11" width="9.140625" customWidth="1"/>
    <col min="12" max="12" width="8.28515625" customWidth="1"/>
    <col min="13" max="13" width="7.85546875" customWidth="1"/>
    <col min="14" max="14" width="7.7109375" customWidth="1"/>
    <col min="15" max="15" width="8.5703125" customWidth="1"/>
    <col min="16" max="16" width="9.140625" customWidth="1"/>
    <col min="18" max="18" width="8.7109375" customWidth="1"/>
    <col min="19" max="19" width="8" customWidth="1"/>
    <col min="20" max="20" width="9.7109375" customWidth="1"/>
    <col min="21" max="21" width="5" customWidth="1"/>
    <col min="22" max="22" width="3.7109375" customWidth="1"/>
  </cols>
  <sheetData>
    <row r="1" spans="1:23" ht="16.5" x14ac:dyDescent="0.25">
      <c r="A1" s="23" t="s">
        <v>2</v>
      </c>
      <c r="B1" s="23"/>
      <c r="C1" s="23"/>
      <c r="D1" s="23"/>
      <c r="E1" s="23"/>
      <c r="F1" s="23"/>
      <c r="G1" s="4"/>
      <c r="H1" s="4"/>
      <c r="I1" s="4"/>
      <c r="J1" s="4"/>
      <c r="K1" s="4"/>
      <c r="L1" s="4"/>
      <c r="M1" s="4"/>
      <c r="N1" s="4"/>
      <c r="O1" s="4"/>
      <c r="P1" s="3"/>
      <c r="Q1" s="3"/>
      <c r="R1" s="3"/>
      <c r="S1" s="3"/>
    </row>
    <row r="2" spans="1:23" ht="15.75" x14ac:dyDescent="0.25">
      <c r="A2" s="33" t="s">
        <v>20</v>
      </c>
      <c r="B2" s="33"/>
      <c r="C2" s="33"/>
      <c r="D2" s="33"/>
      <c r="E2" s="33"/>
      <c r="F2" s="33"/>
      <c r="G2" s="4"/>
      <c r="H2" s="4"/>
      <c r="I2" s="4"/>
      <c r="J2" s="4"/>
      <c r="K2" s="4"/>
      <c r="L2" s="4"/>
      <c r="M2" s="4"/>
      <c r="N2" s="4"/>
      <c r="O2" s="4"/>
      <c r="P2" s="3"/>
      <c r="Q2" s="3"/>
      <c r="R2" s="3"/>
      <c r="S2" s="3"/>
    </row>
    <row r="3" spans="1:23" ht="10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3"/>
      <c r="R3" s="3"/>
      <c r="S3" s="3"/>
    </row>
    <row r="4" spans="1:23" ht="36.75" customHeight="1" x14ac:dyDescent="0.3">
      <c r="A4" s="32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3" ht="12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3"/>
      <c r="R5" s="3"/>
      <c r="S5" s="3"/>
    </row>
    <row r="6" spans="1:23" s="1" customFormat="1" ht="30" customHeight="1" x14ac:dyDescent="0.25">
      <c r="A6" s="30" t="s">
        <v>0</v>
      </c>
      <c r="B6" s="30" t="s">
        <v>4</v>
      </c>
      <c r="C6" s="31" t="s">
        <v>6</v>
      </c>
      <c r="D6" s="31" t="s">
        <v>7</v>
      </c>
      <c r="E6" s="30" t="s">
        <v>1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4" t="s">
        <v>8</v>
      </c>
      <c r="Q6" s="34" t="s">
        <v>9</v>
      </c>
      <c r="R6" s="34" t="s">
        <v>10</v>
      </c>
      <c r="S6" s="26" t="s">
        <v>11</v>
      </c>
      <c r="T6" s="28" t="s">
        <v>13</v>
      </c>
    </row>
    <row r="7" spans="1:23" ht="27" customHeight="1" x14ac:dyDescent="0.25">
      <c r="A7" s="30"/>
      <c r="B7" s="30"/>
      <c r="C7" s="30"/>
      <c r="D7" s="31"/>
      <c r="E7" s="5">
        <v>0</v>
      </c>
      <c r="F7" s="5">
        <v>1</v>
      </c>
      <c r="G7" s="5">
        <v>2</v>
      </c>
      <c r="H7" s="5">
        <v>3</v>
      </c>
      <c r="I7" s="5">
        <v>4</v>
      </c>
      <c r="J7" s="5">
        <v>5</v>
      </c>
      <c r="K7" s="5">
        <v>6</v>
      </c>
      <c r="L7" s="5">
        <v>7</v>
      </c>
      <c r="M7" s="5">
        <v>8</v>
      </c>
      <c r="N7" s="5">
        <v>9</v>
      </c>
      <c r="O7" s="5">
        <v>10</v>
      </c>
      <c r="P7" s="35"/>
      <c r="Q7" s="34"/>
      <c r="R7" s="35"/>
      <c r="S7" s="27"/>
      <c r="T7" s="29"/>
    </row>
    <row r="8" spans="1:23" ht="27" customHeight="1" x14ac:dyDescent="0.25">
      <c r="A8" s="9">
        <v>1</v>
      </c>
      <c r="B8" s="9" t="s">
        <v>16</v>
      </c>
      <c r="C8" s="9">
        <v>31</v>
      </c>
      <c r="D8" s="9">
        <v>31</v>
      </c>
      <c r="E8" s="9">
        <v>0</v>
      </c>
      <c r="F8" s="9">
        <v>0</v>
      </c>
      <c r="G8" s="9">
        <v>0</v>
      </c>
      <c r="H8" s="9">
        <v>0</v>
      </c>
      <c r="I8" s="9">
        <v>2</v>
      </c>
      <c r="J8" s="9">
        <v>0</v>
      </c>
      <c r="K8" s="9">
        <v>3</v>
      </c>
      <c r="L8" s="9">
        <v>4</v>
      </c>
      <c r="M8" s="9">
        <v>9</v>
      </c>
      <c r="N8" s="9">
        <v>13</v>
      </c>
      <c r="O8" s="9">
        <v>0</v>
      </c>
      <c r="P8" s="12">
        <f>SUM(E8:I8)/D8*100</f>
        <v>6.4516129032258061</v>
      </c>
      <c r="Q8" s="12">
        <f>SUM(J8:K8)/D8*100</f>
        <v>9.67741935483871</v>
      </c>
      <c r="R8" s="12">
        <f>SUM(L8:M8)/D8*100</f>
        <v>41.935483870967744</v>
      </c>
      <c r="S8" s="12">
        <f>SUM(N8:O8)/D8*100</f>
        <v>41.935483870967744</v>
      </c>
      <c r="T8" s="13">
        <f>(E8*0+F8*1+G8*2+H8*3+I8*4+J8*5+K8*6+L8*7+M8*8+N8*9+O11*10)/D8</f>
        <v>7.838709677419355</v>
      </c>
      <c r="W8">
        <f>SUM(E8:O8)</f>
        <v>31</v>
      </c>
    </row>
    <row r="9" spans="1:23" ht="27" customHeight="1" x14ac:dyDescent="0.25">
      <c r="A9" s="9">
        <v>2</v>
      </c>
      <c r="B9" s="9" t="s">
        <v>17</v>
      </c>
      <c r="C9" s="9">
        <v>33</v>
      </c>
      <c r="D9" s="9">
        <v>33</v>
      </c>
      <c r="E9" s="9">
        <v>0</v>
      </c>
      <c r="F9" s="9">
        <v>0</v>
      </c>
      <c r="G9" s="9">
        <v>1</v>
      </c>
      <c r="H9" s="9">
        <v>0</v>
      </c>
      <c r="I9" s="9">
        <v>1</v>
      </c>
      <c r="J9" s="9">
        <v>1</v>
      </c>
      <c r="K9" s="9">
        <v>6</v>
      </c>
      <c r="L9" s="9">
        <v>4</v>
      </c>
      <c r="M9" s="9">
        <v>8</v>
      </c>
      <c r="N9" s="9">
        <v>12</v>
      </c>
      <c r="O9" s="9">
        <v>0</v>
      </c>
      <c r="P9" s="12">
        <f>SUM(E9:I9)/D9*100</f>
        <v>6.0606060606060606</v>
      </c>
      <c r="Q9" s="12">
        <f t="shared" ref="Q9:Q11" si="0">SUM(J9:K9)/D9*100</f>
        <v>21.212121212121211</v>
      </c>
      <c r="R9" s="12">
        <f>SUM(L9:M9)/D9*100</f>
        <v>36.363636363636367</v>
      </c>
      <c r="S9" s="12">
        <f t="shared" ref="S9:S11" si="1">SUM(N9:O9)/D9*100</f>
        <v>36.363636363636367</v>
      </c>
      <c r="T9" s="13">
        <f t="shared" ref="T9:T12" si="2">(E9*0+F9*1+G9*2+H9*3+I9*4+J9*5+K9*6+L9*7+M9*8+N9*9+O12*10)/D9</f>
        <v>7.7878787878787881</v>
      </c>
      <c r="W9">
        <f t="shared" ref="W9:W12" si="3">SUM(E9:O9)</f>
        <v>33</v>
      </c>
    </row>
    <row r="10" spans="1:23" ht="27" customHeight="1" x14ac:dyDescent="0.25">
      <c r="A10" s="9">
        <v>3</v>
      </c>
      <c r="B10" s="9" t="s">
        <v>18</v>
      </c>
      <c r="C10" s="9">
        <v>30</v>
      </c>
      <c r="D10" s="9">
        <v>30</v>
      </c>
      <c r="E10" s="9">
        <v>0</v>
      </c>
      <c r="F10" s="9">
        <v>0</v>
      </c>
      <c r="G10" s="9">
        <v>0</v>
      </c>
      <c r="H10" s="9">
        <v>0</v>
      </c>
      <c r="I10" s="9">
        <v>2</v>
      </c>
      <c r="J10" s="9">
        <v>1</v>
      </c>
      <c r="K10" s="9">
        <v>3</v>
      </c>
      <c r="L10" s="9">
        <v>5</v>
      </c>
      <c r="M10" s="9">
        <v>12</v>
      </c>
      <c r="N10" s="9">
        <v>6</v>
      </c>
      <c r="O10" s="9">
        <v>1</v>
      </c>
      <c r="P10" s="12">
        <f t="shared" ref="P10:P11" si="4">SUM(E10:I10)/D10*100</f>
        <v>6.666666666666667</v>
      </c>
      <c r="Q10" s="12">
        <f t="shared" si="0"/>
        <v>13.333333333333334</v>
      </c>
      <c r="R10" s="12">
        <f>SUM(L10:M10)/D10*100</f>
        <v>56.666666666666664</v>
      </c>
      <c r="S10" s="12">
        <f t="shared" si="1"/>
        <v>23.333333333333332</v>
      </c>
      <c r="T10" s="13">
        <f t="shared" si="2"/>
        <v>7.2</v>
      </c>
      <c r="W10">
        <f t="shared" si="3"/>
        <v>30</v>
      </c>
    </row>
    <row r="11" spans="1:23" ht="27" customHeight="1" x14ac:dyDescent="0.25">
      <c r="A11" s="9">
        <v>4</v>
      </c>
      <c r="B11" s="9" t="s">
        <v>19</v>
      </c>
      <c r="C11" s="9">
        <v>30</v>
      </c>
      <c r="D11" s="9">
        <v>30</v>
      </c>
      <c r="E11" s="9">
        <v>0</v>
      </c>
      <c r="F11" s="9">
        <v>0</v>
      </c>
      <c r="G11" s="9">
        <v>0</v>
      </c>
      <c r="H11" s="9">
        <v>1</v>
      </c>
      <c r="I11" s="14">
        <v>1</v>
      </c>
      <c r="J11" s="9">
        <v>2</v>
      </c>
      <c r="K11" s="9">
        <v>2</v>
      </c>
      <c r="L11" s="9">
        <v>9</v>
      </c>
      <c r="M11" s="9">
        <v>6</v>
      </c>
      <c r="N11" s="9">
        <v>9</v>
      </c>
      <c r="O11" s="9">
        <v>0</v>
      </c>
      <c r="P11" s="12">
        <f t="shared" si="4"/>
        <v>6.666666666666667</v>
      </c>
      <c r="Q11" s="12">
        <f t="shared" si="0"/>
        <v>13.333333333333334</v>
      </c>
      <c r="R11" s="12">
        <f>SUM(L11:M11)/D11*100</f>
        <v>50</v>
      </c>
      <c r="S11" s="12">
        <f t="shared" si="1"/>
        <v>30</v>
      </c>
      <c r="T11" s="13">
        <f t="shared" si="2"/>
        <v>7.3666666666666663</v>
      </c>
      <c r="W11">
        <f t="shared" si="3"/>
        <v>30</v>
      </c>
    </row>
    <row r="12" spans="1:23" s="7" customFormat="1" ht="27" customHeight="1" x14ac:dyDescent="0.25">
      <c r="A12" s="6"/>
      <c r="B12" s="15" t="s">
        <v>12</v>
      </c>
      <c r="C12" s="16">
        <f t="shared" ref="C12:O12" si="5">SUM(C8:C11)</f>
        <v>124</v>
      </c>
      <c r="D12" s="16">
        <f t="shared" si="5"/>
        <v>124</v>
      </c>
      <c r="E12" s="16">
        <f t="shared" si="5"/>
        <v>0</v>
      </c>
      <c r="F12" s="16">
        <f t="shared" si="5"/>
        <v>0</v>
      </c>
      <c r="G12" s="16">
        <f t="shared" si="5"/>
        <v>1</v>
      </c>
      <c r="H12" s="16">
        <f t="shared" si="5"/>
        <v>1</v>
      </c>
      <c r="I12" s="16">
        <f t="shared" si="5"/>
        <v>6</v>
      </c>
      <c r="J12" s="16">
        <f t="shared" si="5"/>
        <v>4</v>
      </c>
      <c r="K12" s="16">
        <f t="shared" si="5"/>
        <v>14</v>
      </c>
      <c r="L12" s="16">
        <f t="shared" si="5"/>
        <v>22</v>
      </c>
      <c r="M12" s="16">
        <f t="shared" si="5"/>
        <v>35</v>
      </c>
      <c r="N12" s="16">
        <f t="shared" si="5"/>
        <v>40</v>
      </c>
      <c r="O12" s="16">
        <f t="shared" si="5"/>
        <v>1</v>
      </c>
      <c r="P12" s="17">
        <f t="shared" ref="P12" si="6">SUM(E12:I12)/D12*100</f>
        <v>6.4516129032258061</v>
      </c>
      <c r="Q12" s="17">
        <f t="shared" ref="Q12" si="7">SUM(J12:K12)/D12*100</f>
        <v>14.516129032258066</v>
      </c>
      <c r="R12" s="17">
        <f t="shared" ref="R12" si="8">SUM(L12:M12)/D12*100</f>
        <v>45.967741935483872</v>
      </c>
      <c r="S12" s="17">
        <f t="shared" ref="S12" si="9">SUM(N12:O12)/D12*100</f>
        <v>33.064516129032256</v>
      </c>
      <c r="T12" s="13">
        <f t="shared" si="2"/>
        <v>7.475806451612903</v>
      </c>
      <c r="V12"/>
      <c r="W12">
        <f t="shared" si="3"/>
        <v>124</v>
      </c>
    </row>
    <row r="13" spans="1:23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"/>
      <c r="Q13" s="3"/>
      <c r="R13" s="3"/>
      <c r="S13" s="3"/>
    </row>
    <row r="14" spans="1:23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4" t="s">
        <v>21</v>
      </c>
      <c r="Q14" s="24"/>
      <c r="R14" s="24"/>
      <c r="S14" s="24"/>
      <c r="T14" s="24"/>
    </row>
    <row r="15" spans="1:23" ht="18" customHeight="1" x14ac:dyDescent="0.25">
      <c r="A15" s="4"/>
      <c r="B15" s="25" t="s">
        <v>15</v>
      </c>
      <c r="C15" s="25"/>
      <c r="D15" s="25"/>
      <c r="E15" s="4"/>
      <c r="F15" s="4"/>
      <c r="G15" s="4"/>
      <c r="H15" s="4"/>
      <c r="I15" s="4"/>
      <c r="J15" s="4"/>
      <c r="K15" s="8"/>
      <c r="L15" s="8"/>
      <c r="M15" s="8"/>
      <c r="N15" s="8"/>
      <c r="O15" s="8"/>
      <c r="P15" s="25" t="s">
        <v>14</v>
      </c>
      <c r="Q15" s="25"/>
      <c r="R15" s="25"/>
      <c r="S15" s="25"/>
      <c r="T15" s="25"/>
    </row>
    <row r="16" spans="1:2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2:16" x14ac:dyDescent="0.25">
      <c r="P17" s="11"/>
    </row>
    <row r="20" spans="2:16" ht="15.75" x14ac:dyDescent="0.2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10"/>
    </row>
    <row r="21" spans="2:16" ht="15.75" x14ac:dyDescent="0.25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</sheetData>
  <sheetProtection algorithmName="SHA-512" hashValue="rxG7fLYelMMAeMsx1eLXaNCOnClpNRwZc4x+FuZNEhb75FKjifaEX9FvV733jUwTnCI9Y3pQOB+9CPZ4FFWGdw==" saltValue="KBpseJa5zDj2AYs55RbIJQ==" spinCount="100000" sheet="1" objects="1" scenarios="1"/>
  <mergeCells count="18">
    <mergeCell ref="Q6:Q7"/>
    <mergeCell ref="R6:R7"/>
    <mergeCell ref="B21:N21"/>
    <mergeCell ref="B20:M20"/>
    <mergeCell ref="A1:F1"/>
    <mergeCell ref="P14:T14"/>
    <mergeCell ref="P15:T15"/>
    <mergeCell ref="S6:S7"/>
    <mergeCell ref="B15:D15"/>
    <mergeCell ref="T6:T7"/>
    <mergeCell ref="A6:A7"/>
    <mergeCell ref="B6:B7"/>
    <mergeCell ref="C6:C7"/>
    <mergeCell ref="D6:D7"/>
    <mergeCell ref="E6:O6"/>
    <mergeCell ref="A4:T4"/>
    <mergeCell ref="A2:F2"/>
    <mergeCell ref="P6:P7"/>
  </mergeCells>
  <pageMargins left="0.27" right="0" top="0.45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opLeftCell="A4" workbookViewId="0">
      <selection activeCell="A4" sqref="A4:T4"/>
    </sheetView>
  </sheetViews>
  <sheetFormatPr defaultRowHeight="15" x14ac:dyDescent="0.25"/>
  <cols>
    <col min="1" max="1" width="4" customWidth="1"/>
    <col min="2" max="2" width="6.42578125" customWidth="1"/>
    <col min="3" max="3" width="8.7109375" customWidth="1"/>
    <col min="4" max="4" width="10.85546875" customWidth="1"/>
    <col min="5" max="5" width="9.5703125" customWidth="1"/>
    <col min="6" max="6" width="8.28515625" customWidth="1"/>
    <col min="7" max="7" width="9.28515625" customWidth="1"/>
    <col min="8" max="8" width="8.5703125" customWidth="1"/>
    <col min="9" max="9" width="9" customWidth="1"/>
    <col min="10" max="11" width="7.7109375" customWidth="1"/>
    <col min="12" max="12" width="8.28515625" customWidth="1"/>
    <col min="13" max="15" width="8.5703125" customWidth="1"/>
    <col min="16" max="16" width="8.85546875" customWidth="1"/>
    <col min="17" max="17" width="8.42578125" customWidth="1"/>
    <col min="19" max="19" width="8.140625" customWidth="1"/>
    <col min="20" max="20" width="10" customWidth="1"/>
  </cols>
  <sheetData>
    <row r="1" spans="1:22" ht="16.5" x14ac:dyDescent="0.25">
      <c r="A1" s="23" t="s">
        <v>2</v>
      </c>
      <c r="B1" s="23"/>
      <c r="C1" s="23"/>
      <c r="D1" s="23"/>
      <c r="E1" s="23"/>
      <c r="F1" s="23"/>
      <c r="G1" s="4"/>
      <c r="H1" s="4"/>
      <c r="I1" s="4"/>
      <c r="J1" s="4"/>
      <c r="K1" s="4"/>
      <c r="L1" s="4"/>
      <c r="M1" s="4"/>
      <c r="N1" s="4"/>
      <c r="O1" s="4"/>
    </row>
    <row r="2" spans="1:22" ht="15.75" x14ac:dyDescent="0.25">
      <c r="A2" s="33" t="s">
        <v>20</v>
      </c>
      <c r="B2" s="33"/>
      <c r="C2" s="33"/>
      <c r="D2" s="33"/>
      <c r="E2" s="33"/>
      <c r="F2" s="33"/>
      <c r="G2" s="8"/>
      <c r="H2" s="4"/>
      <c r="I2" s="4"/>
      <c r="J2" s="4"/>
      <c r="K2" s="4"/>
      <c r="L2" s="4"/>
      <c r="M2" s="4"/>
      <c r="N2" s="4"/>
      <c r="O2" s="4"/>
    </row>
    <row r="3" spans="1:22" ht="6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2" ht="40.5" customHeight="1" x14ac:dyDescent="0.3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2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2" s="1" customFormat="1" ht="30" customHeight="1" x14ac:dyDescent="0.25">
      <c r="A6" s="30" t="s">
        <v>0</v>
      </c>
      <c r="B6" s="30" t="s">
        <v>4</v>
      </c>
      <c r="C6" s="31" t="s">
        <v>6</v>
      </c>
      <c r="D6" s="31" t="s">
        <v>7</v>
      </c>
      <c r="E6" s="30" t="s">
        <v>1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6" t="s">
        <v>8</v>
      </c>
      <c r="Q6" s="36" t="s">
        <v>9</v>
      </c>
      <c r="R6" s="36" t="s">
        <v>10</v>
      </c>
      <c r="S6" s="38" t="s">
        <v>11</v>
      </c>
      <c r="T6" s="28" t="s">
        <v>13</v>
      </c>
    </row>
    <row r="7" spans="1:22" ht="24.95" customHeight="1" x14ac:dyDescent="0.25">
      <c r="A7" s="30"/>
      <c r="B7" s="30"/>
      <c r="C7" s="30"/>
      <c r="D7" s="31"/>
      <c r="E7" s="5">
        <v>0</v>
      </c>
      <c r="F7" s="5">
        <v>1</v>
      </c>
      <c r="G7" s="5">
        <v>2</v>
      </c>
      <c r="H7" s="5">
        <v>3</v>
      </c>
      <c r="I7" s="5">
        <v>4</v>
      </c>
      <c r="J7" s="5">
        <v>5</v>
      </c>
      <c r="K7" s="5">
        <v>6</v>
      </c>
      <c r="L7" s="5">
        <v>7</v>
      </c>
      <c r="M7" s="5">
        <v>8</v>
      </c>
      <c r="N7" s="5">
        <v>9</v>
      </c>
      <c r="O7" s="5">
        <v>10</v>
      </c>
      <c r="P7" s="37"/>
      <c r="Q7" s="36"/>
      <c r="R7" s="37"/>
      <c r="S7" s="39"/>
      <c r="T7" s="29"/>
    </row>
    <row r="8" spans="1:22" ht="27" customHeight="1" x14ac:dyDescent="0.25">
      <c r="A8" s="9">
        <v>1</v>
      </c>
      <c r="B8" s="9" t="s">
        <v>16</v>
      </c>
      <c r="C8" s="9">
        <v>31</v>
      </c>
      <c r="D8" s="9">
        <v>31</v>
      </c>
      <c r="E8" s="9">
        <v>0</v>
      </c>
      <c r="F8" s="9">
        <v>0</v>
      </c>
      <c r="G8" s="9">
        <v>0</v>
      </c>
      <c r="H8" s="9">
        <v>0</v>
      </c>
      <c r="I8" s="9">
        <v>2</v>
      </c>
      <c r="J8" s="9">
        <v>1</v>
      </c>
      <c r="K8" s="9">
        <v>7</v>
      </c>
      <c r="L8" s="9">
        <v>5</v>
      </c>
      <c r="M8" s="9">
        <v>8</v>
      </c>
      <c r="N8" s="9">
        <v>8</v>
      </c>
      <c r="O8" s="9">
        <v>0</v>
      </c>
      <c r="P8" s="18">
        <f>SUM(E8:I8)/D8*100</f>
        <v>6.4516129032258061</v>
      </c>
      <c r="Q8" s="18">
        <f>SUM(J8:K8)/D8*100</f>
        <v>25.806451612903224</v>
      </c>
      <c r="R8" s="18">
        <f>SUM(L8:M8)/D8*100</f>
        <v>41.935483870967744</v>
      </c>
      <c r="S8" s="18">
        <f>SUM(N8:O8)/D8*100</f>
        <v>25.806451612903224</v>
      </c>
      <c r="T8" s="13">
        <f>(E8*0+F8*1+G8*2+H8*3+I8*4+J8*5+K8*6+L8*7+M8*8+N8*9+O8*10)/D8</f>
        <v>7.290322580645161</v>
      </c>
      <c r="V8">
        <f>SUM(E8:O8)</f>
        <v>31</v>
      </c>
    </row>
    <row r="9" spans="1:22" ht="27" customHeight="1" x14ac:dyDescent="0.25">
      <c r="A9" s="9">
        <v>2</v>
      </c>
      <c r="B9" s="9" t="s">
        <v>17</v>
      </c>
      <c r="C9" s="9">
        <v>33</v>
      </c>
      <c r="D9" s="9">
        <v>33</v>
      </c>
      <c r="E9" s="9">
        <v>0</v>
      </c>
      <c r="F9" s="9">
        <v>0</v>
      </c>
      <c r="G9" s="9">
        <v>0</v>
      </c>
      <c r="H9" s="9">
        <v>1</v>
      </c>
      <c r="I9" s="9">
        <v>3</v>
      </c>
      <c r="J9" s="9">
        <v>3</v>
      </c>
      <c r="K9" s="9">
        <v>7</v>
      </c>
      <c r="L9" s="9">
        <v>10</v>
      </c>
      <c r="M9" s="9">
        <v>5</v>
      </c>
      <c r="N9" s="9">
        <v>4</v>
      </c>
      <c r="O9" s="9">
        <v>0</v>
      </c>
      <c r="P9" s="18">
        <f t="shared" ref="P9:P12" si="0">SUM(E9:I9)/D9*100</f>
        <v>12.121212121212121</v>
      </c>
      <c r="Q9" s="18">
        <f t="shared" ref="Q9:Q12" si="1">SUM(J9:K9)/D9*100</f>
        <v>30.303030303030305</v>
      </c>
      <c r="R9" s="18">
        <f t="shared" ref="R9:R12" si="2">SUM(L9:M9)/D9*100</f>
        <v>45.454545454545453</v>
      </c>
      <c r="S9" s="18">
        <f t="shared" ref="S9:S12" si="3">SUM(N9:O9)/D9*100</f>
        <v>12.121212121212121</v>
      </c>
      <c r="T9" s="13">
        <f t="shared" ref="T9:T12" si="4">(E9*0+F9*1+G9*2+H9*3+I9*4+J9*5+K9*6+L9*7+M9*8+N9*9+O9*10)/D9</f>
        <v>6.6060606060606064</v>
      </c>
      <c r="V9">
        <f t="shared" ref="V9:V12" si="5">SUM(E9:O9)</f>
        <v>33</v>
      </c>
    </row>
    <row r="10" spans="1:22" ht="27" customHeight="1" x14ac:dyDescent="0.25">
      <c r="A10" s="9">
        <v>3</v>
      </c>
      <c r="B10" s="9" t="s">
        <v>18</v>
      </c>
      <c r="C10" s="9">
        <v>30</v>
      </c>
      <c r="D10" s="9">
        <v>30</v>
      </c>
      <c r="E10" s="9">
        <v>0</v>
      </c>
      <c r="F10" s="9">
        <v>0</v>
      </c>
      <c r="G10" s="9">
        <v>0</v>
      </c>
      <c r="H10" s="9">
        <v>0</v>
      </c>
      <c r="I10" s="9">
        <v>2</v>
      </c>
      <c r="J10" s="9">
        <v>1</v>
      </c>
      <c r="K10" s="9">
        <v>1</v>
      </c>
      <c r="L10" s="9">
        <v>6</v>
      </c>
      <c r="M10" s="9">
        <v>6</v>
      </c>
      <c r="N10" s="9">
        <v>12</v>
      </c>
      <c r="O10" s="9">
        <v>2</v>
      </c>
      <c r="P10" s="18">
        <f t="shared" si="0"/>
        <v>6.666666666666667</v>
      </c>
      <c r="Q10" s="18">
        <f t="shared" si="1"/>
        <v>6.666666666666667</v>
      </c>
      <c r="R10" s="18">
        <f t="shared" si="2"/>
        <v>40</v>
      </c>
      <c r="S10" s="18">
        <f>SUM(N10:O10)/D10*100</f>
        <v>46.666666666666664</v>
      </c>
      <c r="T10" s="13">
        <f t="shared" si="4"/>
        <v>7.9</v>
      </c>
      <c r="V10">
        <f t="shared" si="5"/>
        <v>30</v>
      </c>
    </row>
    <row r="11" spans="1:22" ht="27" customHeight="1" x14ac:dyDescent="0.25">
      <c r="A11" s="9">
        <v>4</v>
      </c>
      <c r="B11" s="9" t="s">
        <v>19</v>
      </c>
      <c r="C11" s="9">
        <v>30</v>
      </c>
      <c r="D11" s="9">
        <v>30</v>
      </c>
      <c r="E11" s="9">
        <v>0</v>
      </c>
      <c r="F11" s="9">
        <v>0</v>
      </c>
      <c r="G11" s="9">
        <v>0</v>
      </c>
      <c r="H11" s="9">
        <v>1</v>
      </c>
      <c r="I11" s="14">
        <v>1</v>
      </c>
      <c r="J11" s="9">
        <v>4</v>
      </c>
      <c r="K11" s="9">
        <v>4</v>
      </c>
      <c r="L11" s="9">
        <v>9</v>
      </c>
      <c r="M11" s="9">
        <v>9</v>
      </c>
      <c r="N11" s="9">
        <v>2</v>
      </c>
      <c r="O11" s="9">
        <v>0</v>
      </c>
      <c r="P11" s="18">
        <f t="shared" si="0"/>
        <v>6.666666666666667</v>
      </c>
      <c r="Q11" s="18">
        <f t="shared" si="1"/>
        <v>26.666666666666668</v>
      </c>
      <c r="R11" s="18">
        <f t="shared" si="2"/>
        <v>60</v>
      </c>
      <c r="S11" s="18">
        <f t="shared" si="3"/>
        <v>6.666666666666667</v>
      </c>
      <c r="T11" s="13">
        <f t="shared" si="4"/>
        <v>6.8</v>
      </c>
      <c r="V11">
        <f t="shared" si="5"/>
        <v>30</v>
      </c>
    </row>
    <row r="12" spans="1:22" s="7" customFormat="1" ht="27" customHeight="1" x14ac:dyDescent="0.25">
      <c r="A12" s="6"/>
      <c r="B12" s="15" t="s">
        <v>12</v>
      </c>
      <c r="C12" s="16">
        <f t="shared" ref="C12:O12" si="6">SUM(C8:C11)</f>
        <v>124</v>
      </c>
      <c r="D12" s="16">
        <f t="shared" si="6"/>
        <v>124</v>
      </c>
      <c r="E12" s="16">
        <f t="shared" si="6"/>
        <v>0</v>
      </c>
      <c r="F12" s="16">
        <f t="shared" si="6"/>
        <v>0</v>
      </c>
      <c r="G12" s="16">
        <f t="shared" si="6"/>
        <v>0</v>
      </c>
      <c r="H12" s="16">
        <f t="shared" si="6"/>
        <v>2</v>
      </c>
      <c r="I12" s="16">
        <f t="shared" si="6"/>
        <v>8</v>
      </c>
      <c r="J12" s="16">
        <f t="shared" si="6"/>
        <v>9</v>
      </c>
      <c r="K12" s="16">
        <f t="shared" si="6"/>
        <v>19</v>
      </c>
      <c r="L12" s="16">
        <f t="shared" si="6"/>
        <v>30</v>
      </c>
      <c r="M12" s="16">
        <f t="shared" si="6"/>
        <v>28</v>
      </c>
      <c r="N12" s="16">
        <f t="shared" si="6"/>
        <v>26</v>
      </c>
      <c r="O12" s="16">
        <f t="shared" si="6"/>
        <v>2</v>
      </c>
      <c r="P12" s="19">
        <f t="shared" si="0"/>
        <v>8.064516129032258</v>
      </c>
      <c r="Q12" s="19">
        <f t="shared" si="1"/>
        <v>22.58064516129032</v>
      </c>
      <c r="R12" s="19">
        <f t="shared" si="2"/>
        <v>46.774193548387096</v>
      </c>
      <c r="S12" s="19">
        <f t="shared" si="3"/>
        <v>22.58064516129032</v>
      </c>
      <c r="T12" s="13">
        <f t="shared" si="4"/>
        <v>7.137096774193548</v>
      </c>
      <c r="V12">
        <f t="shared" si="5"/>
        <v>124</v>
      </c>
    </row>
    <row r="13" spans="1:22" ht="12.7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22" ht="19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4" t="s">
        <v>21</v>
      </c>
      <c r="Q14" s="24"/>
      <c r="R14" s="24"/>
      <c r="S14" s="24"/>
      <c r="T14" s="24"/>
    </row>
    <row r="15" spans="1:22" ht="15.75" x14ac:dyDescent="0.25">
      <c r="A15" s="4"/>
      <c r="B15" s="25" t="s">
        <v>15</v>
      </c>
      <c r="C15" s="25"/>
      <c r="D15" s="25"/>
      <c r="E15" s="4"/>
      <c r="F15" s="4"/>
      <c r="G15" s="4"/>
      <c r="H15" s="4"/>
      <c r="I15" s="4"/>
      <c r="J15" s="4"/>
      <c r="K15" s="8"/>
      <c r="L15" s="8"/>
      <c r="M15" s="8"/>
      <c r="N15" s="8"/>
      <c r="O15" s="8"/>
      <c r="P15" s="25" t="s">
        <v>14</v>
      </c>
      <c r="Q15" s="25"/>
      <c r="R15" s="25"/>
      <c r="S15" s="25"/>
      <c r="T15" s="25"/>
    </row>
    <row r="20" spans="2:23" ht="15.75" x14ac:dyDescent="0.2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10"/>
      <c r="O20" s="10"/>
      <c r="P20" s="10"/>
      <c r="Q20" s="10"/>
      <c r="R20" s="10"/>
    </row>
    <row r="21" spans="2:23" ht="15.75" x14ac:dyDescent="0.25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"/>
      <c r="P21" s="2"/>
      <c r="Q21" s="2"/>
    </row>
    <row r="28" spans="2:23" x14ac:dyDescent="0.25">
      <c r="W28">
        <v>31</v>
      </c>
    </row>
  </sheetData>
  <sheetProtection algorithmName="SHA-512" hashValue="RyAUbQwDHOilrV+HLbzjUI6QLbGk8hh6tnPF0cYWdTJN1q/cQYKwMBCMIEZMmNJg/fvz96BPIc22bE7rEWTAog==" saltValue="u1ie//EbjfhpMbFCgdQclw==" spinCount="100000" sheet="1" objects="1" scenarios="1"/>
  <mergeCells count="18">
    <mergeCell ref="P14:T14"/>
    <mergeCell ref="P15:T15"/>
    <mergeCell ref="A4:T4"/>
    <mergeCell ref="T6:T7"/>
    <mergeCell ref="B15:D15"/>
    <mergeCell ref="E6:O6"/>
    <mergeCell ref="P6:P7"/>
    <mergeCell ref="Q6:Q7"/>
    <mergeCell ref="R6:R7"/>
    <mergeCell ref="S6:S7"/>
    <mergeCell ref="A6:A7"/>
    <mergeCell ref="B6:B7"/>
    <mergeCell ref="C6:C7"/>
    <mergeCell ref="D6:D7"/>
    <mergeCell ref="B21:N21"/>
    <mergeCell ref="A2:F2"/>
    <mergeCell ref="A1:F1"/>
    <mergeCell ref="B20:M20"/>
  </mergeCells>
  <pageMargins left="0" right="0" top="0.4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MÔN TIẾNG VIỆT</vt:lpstr>
      <vt:lpstr>MÔN TOÁN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HBK</cp:lastModifiedBy>
  <cp:lastPrinted>2023-10-15T09:33:24Z</cp:lastPrinted>
  <dcterms:created xsi:type="dcterms:W3CDTF">2023-04-10T01:46:03Z</dcterms:created>
  <dcterms:modified xsi:type="dcterms:W3CDTF">2023-10-18T01:32:05Z</dcterms:modified>
</cp:coreProperties>
</file>